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saveExternalLinkValues="0" defaultThemeVersion="124226"/>
  <bookViews>
    <workbookView xWindow="14385" yWindow="-15" windowWidth="14430" windowHeight="11655"/>
  </bookViews>
  <sheets>
    <sheet name="Смета" sheetId="1" r:id="rId1"/>
  </sheets>
  <definedNames>
    <definedName name="_FilterDatabase" localSheetId="0" hidden="1">Смета!#REF!</definedName>
    <definedName name="_xlnm.Print_Titles" localSheetId="0">Смета!$17:$17</definedName>
  </definedNames>
  <calcPr calcId="145621" fullPrecision="0" concurrentCalc="0"/>
</workbook>
</file>

<file path=xl/calcChain.xml><?xml version="1.0" encoding="utf-8"?>
<calcChain xmlns="http://schemas.openxmlformats.org/spreadsheetml/2006/main">
  <c r="E36" i="1" l="1"/>
  <c r="E37" i="1"/>
  <c r="F36" i="1"/>
  <c r="F37" i="1"/>
  <c r="G36" i="1"/>
  <c r="G37" i="1"/>
  <c r="H36" i="1"/>
  <c r="H37" i="1"/>
  <c r="D36" i="1"/>
  <c r="D37" i="1"/>
  <c r="H19" i="1"/>
  <c r="D20" i="1"/>
  <c r="H20" i="1"/>
  <c r="D21" i="1"/>
  <c r="H21" i="1"/>
  <c r="H22" i="1"/>
  <c r="G22" i="1"/>
  <c r="E22" i="1"/>
  <c r="D22" i="1"/>
</calcChain>
</file>

<file path=xl/sharedStrings.xml><?xml version="1.0" encoding="utf-8"?>
<sst xmlns="http://schemas.openxmlformats.org/spreadsheetml/2006/main" count="57" uniqueCount="55">
  <si>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</si>
  <si>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</si>
  <si>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</si>
  <si>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</si>
  <si>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</si>
  <si>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</si>
  <si>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</si>
  <si>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</si>
  <si>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</si>
  <si>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</si>
  <si>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</si>
  <si>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</si>
  <si>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</si>
  <si>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</si>
  <si>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</si>
  <si>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</si>
  <si>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</si>
  <si>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</si>
  <si>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</si>
  <si>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ССРСС-15</t>
  </si>
  <si>
    <t>Реконструкция КЛ-6кВ Ф-14, Ф-21 от ТП-224 до ТП-236» г. Тольятти,Самарская область</t>
  </si>
  <si>
    <t>Глава 2. Основные объекты строительства</t>
  </si>
  <si>
    <t>1</t>
  </si>
  <si>
    <t>ЛС-02-01-01</t>
  </si>
  <si>
    <t>Реконструкция КЛ-6кВ Ф-14, Ф-21 от ТП-224 до места установки соединительных муфт под тротуаром за границей земельного участка ФГБОУ ВО ПВГУС.</t>
  </si>
  <si>
    <t>2</t>
  </si>
  <si>
    <t>ЛС-02-01-02</t>
  </si>
  <si>
    <t>Благоустройство на участке от ТП-224 до места установки соединительных муфт под тротуаром за границей земельного участка ФГБОУ ВО ПВГУС.</t>
  </si>
  <si>
    <t>ЛС-02-01-03</t>
  </si>
  <si>
    <t>4</t>
  </si>
  <si>
    <t>Благоустройство на участке от места установки_x000D_
соединительных муфт под трутуаром за границей земельного_x000D_
участка ФГБОУ ВО "ПВГУС" до ТП-236</t>
  </si>
  <si>
    <t>Итого по главе 2:</t>
  </si>
  <si>
    <t>Итого по главам 1-7:</t>
  </si>
  <si>
    <t>Глава 9. Прочие работы и затраты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</si>
  <si>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</si>
  <si>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</si>
  <si>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</si>
  <si>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</si>
  <si>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9</t>
  </si>
  <si>
    <t>ПИР</t>
  </si>
  <si>
    <t>Итого по главе 12:</t>
  </si>
  <si>
    <t>Итого по главам 1-12:</t>
  </si>
  <si>
    <t>Резерв средств на непредвиденные работы и затраты</t>
  </si>
  <si>
    <t>10</t>
  </si>
  <si>
    <t>Итого:</t>
  </si>
  <si>
    <t>Налоги</t>
  </si>
  <si>
    <t>11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</si>
  <si>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</si>
  <si>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</si>
  <si>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</si>
  <si>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</si>
  <si>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</si>
  <si>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Главный инженер проекта</t>
  </si>
  <si>
    <t>Начальник</t>
  </si>
  <si>
    <t>43 346,42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</si>
</sst>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9" fillId="0" borderId="13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 wrapText="1" indent="2"/>
    </xf>
    <xf numFmtId="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 wrapText="1"/>
    </xf>
    <xf numFmtId="4" fontId="2" fillId="0" borderId="0" xfId="0" applyNumberFormat="1" applyFont="1" applyBorder="1" applyAlignment="1">
      <alignment horizontal="left" vertical="top" wrapText="1" indent="2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showGridLines="0" showZeros="0" tabSelected="1" zoomScale="92" zoomScaleNormal="92" workbookViewId="0">
      <selection activeCell="C17" sqref="C17"/>
    </sheetView>
  </sheetViews>
  <sheetFormatPr defaultRowHeight="12" x14ac:dyDescent="0.2"/>
  <cols>
    <col min="1" max="1" width="11.42578125" style="3" customWidth="1"/>
    <col min="2" max="2" width="30" style="3" customWidth="1"/>
    <col min="3" max="3" width="41.42578125" style="2" customWidth="1"/>
    <col min="4" max="4" width="13.5703125" style="29" customWidth="1"/>
    <col min="5" max="5" width="12" style="29" customWidth="1"/>
    <col min="6" max="6" width="12.5703125" style="36" customWidth="1"/>
    <col min="7" max="7" width="12.28515625" style="29" customWidth="1"/>
    <col min="8" max="8" width="13.5703125" style="29" customWidth="1"/>
    <col min="9" max="9" width="11.5703125" style="2" hidden="1" customWidth="1"/>
    <col min="10" max="10" width="11.5703125" style="2" customWidth="1"/>
    <col min="11" max="16" width="12.7109375" style="1" customWidth="1"/>
    <col min="17" max="16384" width="9.140625" style="1"/>
  </cols>
  <sheetData>
    <row r="1" spans="1:12" ht="24.95" customHeight="1" x14ac:dyDescent="0.2">
      <c r="A1" s="19" t="s">
        <v>0</v>
      </c>
      <c r="B1" s="67" t="s">
        <v>17</v>
      </c>
      <c r="C1" s="68"/>
      <c r="D1" s="68"/>
      <c r="E1" s="68"/>
      <c r="F1" s="68"/>
      <c r="G1" s="68"/>
      <c r="H1" s="68"/>
      <c r="I1" s="9"/>
      <c r="J1" s="14"/>
    </row>
    <row r="2" spans="1:12" x14ac:dyDescent="0.2">
      <c r="A2" s="62" t="s">
        <v>1</v>
      </c>
      <c r="B2" s="62"/>
      <c r="C2" s="62"/>
      <c r="D2" s="62"/>
      <c r="E2" s="62"/>
      <c r="F2" s="62"/>
      <c r="G2" s="62"/>
      <c r="H2" s="62"/>
      <c r="I2" s="10"/>
      <c r="J2" s="10"/>
    </row>
    <row r="3" spans="1:12" x14ac:dyDescent="0.2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15" customHeight="1" x14ac:dyDescent="0.2">
      <c r="A4" s="19" t="s">
        <v>15</v>
      </c>
      <c r="B4" s="10"/>
      <c r="C4" s="45" t="s">
        <v>54</v>
      </c>
      <c r="D4" s="43" t="s">
        <v>18</v>
      </c>
      <c r="E4" s="22"/>
      <c r="F4" s="30"/>
      <c r="G4" s="22"/>
      <c r="H4" s="22"/>
      <c r="I4" s="10"/>
      <c r="J4" s="10"/>
    </row>
    <row r="5" spans="1:12" ht="19.899999999999999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6" t="s">
        <v>2</v>
      </c>
      <c r="B6" s="66"/>
      <c r="C6" s="66"/>
      <c r="D6" s="66"/>
      <c r="E6" s="66"/>
      <c r="F6" s="66"/>
      <c r="G6" s="66"/>
      <c r="H6" s="66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2.75" x14ac:dyDescent="0.2">
      <c r="A9" s="71" t="s">
        <v>19</v>
      </c>
      <c r="B9" s="72"/>
      <c r="C9" s="72"/>
      <c r="D9" s="72"/>
      <c r="E9" s="72"/>
      <c r="F9" s="72"/>
      <c r="G9" s="72"/>
      <c r="H9" s="72"/>
      <c r="I9" s="16"/>
      <c r="J9" s="16"/>
    </row>
    <row r="10" spans="1:12" ht="24.95" customHeight="1" x14ac:dyDescent="0.2">
      <c r="A10" s="69" t="s">
        <v>20</v>
      </c>
      <c r="B10" s="70"/>
      <c r="C10" s="70"/>
      <c r="D10" s="70"/>
      <c r="E10" s="70"/>
      <c r="F10" s="70"/>
      <c r="G10" s="70"/>
      <c r="H10" s="70"/>
      <c r="I10" s="10"/>
      <c r="J10" s="10"/>
    </row>
    <row r="11" spans="1:12" x14ac:dyDescent="0.2">
      <c r="A11" s="66" t="s">
        <v>4</v>
      </c>
      <c r="B11" s="66"/>
      <c r="C11" s="66"/>
      <c r="D11" s="66"/>
      <c r="E11" s="66"/>
      <c r="F11" s="66"/>
      <c r="G11" s="66"/>
      <c r="H11" s="66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x14ac:dyDescent="0.2">
      <c r="A13" s="19" t="s">
        <v>14</v>
      </c>
      <c r="B13" s="12"/>
      <c r="C13" s="42"/>
      <c r="D13" s="25"/>
      <c r="E13" s="25"/>
      <c r="F13" s="33"/>
      <c r="G13" s="25"/>
      <c r="H13" s="25"/>
      <c r="I13" s="10"/>
      <c r="J13" s="10"/>
    </row>
    <row r="14" spans="1:12" ht="12.75" thickBot="1" x14ac:dyDescent="0.25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5" t="s">
        <v>6</v>
      </c>
      <c r="B15" s="73" t="s">
        <v>7</v>
      </c>
      <c r="C15" s="73" t="s">
        <v>13</v>
      </c>
      <c r="D15" s="63" t="s">
        <v>5</v>
      </c>
      <c r="E15" s="64"/>
      <c r="F15" s="64"/>
      <c r="G15" s="64"/>
      <c r="H15" s="65"/>
    </row>
    <row r="16" spans="1:12" s="21" customFormat="1" ht="73.5" thickTop="1" thickBot="1" x14ac:dyDescent="0.25">
      <c r="A16" s="76"/>
      <c r="B16" s="74"/>
      <c r="C16" s="74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4"/>
    </row>
    <row r="17" spans="1:10" s="27" customFormat="1" ht="11.25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0" ht="12.75" thickTop="1" x14ac:dyDescent="0.2">
      <c r="A18" s="46"/>
      <c r="B18" s="46"/>
      <c r="C18" s="50" t="s">
        <v>21</v>
      </c>
      <c r="D18" s="48"/>
      <c r="E18" s="48"/>
      <c r="F18" s="49"/>
      <c r="G18" s="48"/>
      <c r="H18" s="48"/>
    </row>
    <row r="19" spans="1:10" ht="48" x14ac:dyDescent="0.2">
      <c r="A19" s="51" t="s">
        <v>22</v>
      </c>
      <c r="B19" s="51" t="s">
        <v>23</v>
      </c>
      <c r="C19" s="52" t="s">
        <v>24</v>
      </c>
      <c r="D19" s="28">
        <v>12639.31</v>
      </c>
      <c r="E19" s="28">
        <v>16641.07</v>
      </c>
      <c r="F19" s="35"/>
      <c r="G19" s="28">
        <v>19.03</v>
      </c>
      <c r="H19" s="28">
        <f>D19+E19+G19</f>
        <v>29299.41</v>
      </c>
    </row>
    <row r="20" spans="1:10" ht="48" x14ac:dyDescent="0.2">
      <c r="A20" s="51" t="s">
        <v>25</v>
      </c>
      <c r="B20" s="51" t="s">
        <v>26</v>
      </c>
      <c r="C20" s="52" t="s">
        <v>27</v>
      </c>
      <c r="D20" s="28">
        <f>5414089.56/1000</f>
        <v>5414.09</v>
      </c>
      <c r="E20" s="28"/>
      <c r="F20" s="35"/>
      <c r="G20" s="28"/>
      <c r="H20" s="28">
        <f>D20</f>
        <v>5414.09</v>
      </c>
    </row>
    <row r="21" spans="1:10" ht="48" x14ac:dyDescent="0.2">
      <c r="A21" s="51" t="s">
        <v>29</v>
      </c>
      <c r="B21" s="51" t="s">
        <v>28</v>
      </c>
      <c r="C21" s="52" t="s">
        <v>30</v>
      </c>
      <c r="D21" s="28">
        <f>265234.03/1000</f>
        <v>265.23</v>
      </c>
      <c r="E21" s="28"/>
      <c r="F21" s="35"/>
      <c r="G21" s="28"/>
      <c r="H21" s="28">
        <f>D21</f>
        <v>265.23</v>
      </c>
    </row>
    <row r="22" spans="1:10" x14ac:dyDescent="0.2">
      <c r="A22" s="17"/>
      <c r="B22" s="17"/>
      <c r="C22" s="52" t="s">
        <v>31</v>
      </c>
      <c r="D22" s="28">
        <f>D19+D20+D21</f>
        <v>18318.63</v>
      </c>
      <c r="E22" s="28">
        <f>E19</f>
        <v>16641.07</v>
      </c>
      <c r="F22" s="35"/>
      <c r="G22" s="28">
        <f>G19</f>
        <v>19.03</v>
      </c>
      <c r="H22" s="28">
        <f>H19+H20+H21</f>
        <v>34978.730000000003</v>
      </c>
    </row>
    <row r="23" spans="1:10" x14ac:dyDescent="0.2">
      <c r="A23" s="17"/>
      <c r="B23" s="17"/>
      <c r="C23" s="52" t="s">
        <v>32</v>
      </c>
      <c r="D23" s="28">
        <v>18318.63</v>
      </c>
      <c r="E23" s="28">
        <v>16641.07</v>
      </c>
      <c r="F23" s="35"/>
      <c r="G23" s="28">
        <v>19.03</v>
      </c>
      <c r="H23" s="28">
        <v>34978.730000000003</v>
      </c>
    </row>
    <row r="24" spans="1:10" x14ac:dyDescent="0.2">
      <c r="A24" s="46"/>
      <c r="B24" s="46"/>
      <c r="C24" s="50" t="s">
        <v>33</v>
      </c>
      <c r="D24" s="48"/>
      <c r="E24" s="48"/>
      <c r="F24" s="49"/>
      <c r="G24" s="48"/>
      <c r="H24" s="48"/>
    </row>
    <row r="25" spans="1:10" x14ac:dyDescent="0.2">
      <c r="A25" s="17"/>
      <c r="B25" s="17"/>
      <c r="C25" s="52" t="s">
        <v>34</v>
      </c>
      <c r="D25" s="28"/>
      <c r="E25" s="28"/>
      <c r="F25" s="35"/>
      <c r="G25" s="28"/>
      <c r="H25" s="28"/>
    </row>
    <row r="26" spans="1:10" x14ac:dyDescent="0.2">
      <c r="A26" s="17"/>
      <c r="B26" s="17"/>
      <c r="C26" s="52" t="s">
        <v>35</v>
      </c>
      <c r="D26" s="28">
        <v>18318.63</v>
      </c>
      <c r="E26" s="28">
        <v>16641.07</v>
      </c>
      <c r="F26" s="35"/>
      <c r="G26" s="28">
        <v>19.03</v>
      </c>
      <c r="H26" s="28">
        <v>34978.730000000003</v>
      </c>
    </row>
    <row r="27" spans="1:10" x14ac:dyDescent="0.2">
      <c r="A27" s="17"/>
      <c r="B27" s="17"/>
      <c r="C27" s="52" t="s">
        <v>36</v>
      </c>
      <c r="D27" s="28">
        <v>18318.63</v>
      </c>
      <c r="E27" s="28">
        <v>16641.07</v>
      </c>
      <c r="F27" s="35"/>
      <c r="G27" s="28">
        <v>19.03</v>
      </c>
      <c r="H27" s="28">
        <v>34978.730000000003</v>
      </c>
    </row>
    <row r="28" spans="1:10" ht="177" customHeight="1" x14ac:dyDescent="0.2">
      <c r="A28" s="46"/>
      <c r="B28" s="46"/>
      <c r="C28" s="55" t="s">
        <v>37</v>
      </c>
      <c r="D28" s="48"/>
      <c r="E28" s="48"/>
      <c r="F28" s="49"/>
      <c r="G28" s="48"/>
      <c r="H28" s="48"/>
    </row>
    <row r="29" spans="1:10" x14ac:dyDescent="0.2">
      <c r="A29" s="51" t="s">
        <v>38</v>
      </c>
      <c r="B29" s="17"/>
      <c r="C29" s="52" t="s">
        <v>39</v>
      </c>
      <c r="D29" s="28"/>
      <c r="E29" s="28"/>
      <c r="F29" s="35"/>
      <c r="G29" s="28">
        <v>1143.29</v>
      </c>
      <c r="H29" s="28">
        <v>1143.29</v>
      </c>
    </row>
    <row r="30" spans="1:10" x14ac:dyDescent="0.2">
      <c r="A30" s="17"/>
      <c r="B30" s="17"/>
      <c r="C30" s="52" t="s">
        <v>40</v>
      </c>
      <c r="D30" s="28"/>
      <c r="E30" s="28"/>
      <c r="F30" s="35"/>
      <c r="G30" s="28">
        <v>1143.29</v>
      </c>
      <c r="H30" s="28">
        <v>1143.29</v>
      </c>
    </row>
    <row r="31" spans="1:10" x14ac:dyDescent="0.2">
      <c r="A31" s="17"/>
      <c r="B31" s="17"/>
      <c r="C31" s="53" t="s">
        <v>41</v>
      </c>
      <c r="D31" s="54">
        <v>18318.63</v>
      </c>
      <c r="E31" s="54">
        <v>16641.07</v>
      </c>
      <c r="F31" s="35"/>
      <c r="G31" s="54">
        <v>1162.32</v>
      </c>
      <c r="H31" s="54">
        <v>36122.019999999997</v>
      </c>
      <c r="J31" s="61"/>
    </row>
    <row r="32" spans="1:10" ht="24" x14ac:dyDescent="0.2">
      <c r="A32" s="17"/>
      <c r="B32" s="17"/>
      <c r="C32" s="52" t="s">
        <v>42</v>
      </c>
      <c r="D32" s="28"/>
      <c r="E32" s="28"/>
      <c r="F32" s="35"/>
      <c r="G32" s="28"/>
      <c r="H32" s="28"/>
    </row>
    <row r="33" spans="1:10" x14ac:dyDescent="0.2">
      <c r="A33" s="51" t="s">
        <v>43</v>
      </c>
      <c r="B33" s="17"/>
      <c r="C33" s="52"/>
      <c r="D33" s="28"/>
      <c r="E33" s="28"/>
      <c r="F33" s="28"/>
      <c r="G33" s="28"/>
      <c r="H33" s="28"/>
      <c r="J33" s="61"/>
    </row>
    <row r="34" spans="1:10" x14ac:dyDescent="0.2">
      <c r="A34" s="17"/>
      <c r="B34" s="17"/>
      <c r="C34" s="52" t="s">
        <v>44</v>
      </c>
      <c r="D34" s="28">
        <v>18318.63</v>
      </c>
      <c r="E34" s="28">
        <v>16641.07</v>
      </c>
      <c r="F34" s="28"/>
      <c r="G34" s="28">
        <v>1162.32</v>
      </c>
      <c r="H34" s="28">
        <v>36122.019999999997</v>
      </c>
      <c r="J34" s="61"/>
    </row>
    <row r="35" spans="1:10" x14ac:dyDescent="0.2">
      <c r="A35" s="17"/>
      <c r="B35" s="17"/>
      <c r="C35" s="52" t="s">
        <v>45</v>
      </c>
      <c r="D35" s="28"/>
      <c r="E35" s="28"/>
      <c r="F35" s="35"/>
      <c r="G35" s="28"/>
      <c r="H35" s="28"/>
    </row>
    <row r="36" spans="1:10" x14ac:dyDescent="0.2">
      <c r="A36" s="51" t="s">
        <v>46</v>
      </c>
      <c r="B36" s="51" t="s">
        <v>47</v>
      </c>
      <c r="C36" s="52" t="s">
        <v>48</v>
      </c>
      <c r="D36" s="28">
        <f>D34*0.2</f>
        <v>3663.73</v>
      </c>
      <c r="E36" s="28">
        <f t="shared" ref="E36:H36" si="0">E34*0.2</f>
        <v>3328.21</v>
      </c>
      <c r="F36" s="28">
        <f t="shared" si="0"/>
        <v>0</v>
      </c>
      <c r="G36" s="28">
        <f t="shared" si="0"/>
        <v>232.46</v>
      </c>
      <c r="H36" s="28">
        <f t="shared" si="0"/>
        <v>7224.4</v>
      </c>
      <c r="J36" s="61"/>
    </row>
    <row r="37" spans="1:10" x14ac:dyDescent="0.2">
      <c r="A37" s="17"/>
      <c r="B37" s="17"/>
      <c r="C37" s="52" t="s">
        <v>44</v>
      </c>
      <c r="D37" s="28">
        <f>D34+D36</f>
        <v>21982.36</v>
      </c>
      <c r="E37" s="28">
        <f t="shared" ref="E37:H38" si="1">E34+E36</f>
        <v>19969.28</v>
      </c>
      <c r="F37" s="28">
        <f t="shared" si="1"/>
        <v>0</v>
      </c>
      <c r="G37" s="28">
        <f t="shared" si="1"/>
        <v>1394.78</v>
      </c>
      <c r="H37" s="28">
        <f t="shared" si="1"/>
        <v>43346.42</v>
      </c>
      <c r="J37" s="61"/>
    </row>
    <row r="38" spans="1:10" x14ac:dyDescent="0.2">
      <c r="A38" s="17"/>
      <c r="B38" s="17"/>
      <c r="C38" s="53" t="s">
        <v>49</v>
      </c>
      <c r="D38" s="54">
        <v>21982.36</v>
      </c>
      <c r="E38" s="54">
        <v>19969.28</v>
      </c>
      <c r="F38" s="35">
        <v>0</v>
      </c>
      <c r="G38" s="54">
        <v>1394.78</v>
      </c>
      <c r="H38" s="54">
        <v>43346.42</v>
      </c>
    </row>
    <row r="39" spans="1:10" x14ac:dyDescent="0.2">
      <c r="A39" s="17"/>
      <c r="B39" s="17"/>
      <c r="C39" s="52" t="s">
        <v>50</v>
      </c>
      <c r="D39" s="28"/>
      <c r="E39" s="28"/>
      <c r="F39" s="35"/>
      <c r="G39" s="28"/>
      <c r="H39" s="28"/>
    </row>
    <row r="40" spans="1:10" x14ac:dyDescent="0.2">
      <c r="A40" s="46"/>
      <c r="B40" s="46"/>
      <c r="C40" s="47"/>
      <c r="D40" s="48"/>
      <c r="E40" s="48"/>
      <c r="F40" s="49"/>
      <c r="G40" s="48"/>
      <c r="H40" s="48"/>
    </row>
    <row r="41" spans="1:10" x14ac:dyDescent="0.2">
      <c r="A41" s="17"/>
      <c r="B41" s="17"/>
      <c r="C41" s="18"/>
      <c r="D41" s="28"/>
      <c r="E41" s="28"/>
      <c r="F41" s="35"/>
      <c r="G41" s="28"/>
      <c r="H41" s="28"/>
    </row>
    <row r="42" spans="1:10" x14ac:dyDescent="0.2">
      <c r="A42" s="17"/>
      <c r="B42" s="77" t="s">
        <v>51</v>
      </c>
      <c r="C42" s="81"/>
      <c r="D42" s="82"/>
      <c r="E42" s="78"/>
      <c r="F42" s="78"/>
      <c r="G42" s="78"/>
      <c r="H42" s="78"/>
    </row>
    <row r="43" spans="1:10" x14ac:dyDescent="0.2">
      <c r="A43" s="17"/>
      <c r="B43" s="56"/>
      <c r="C43" s="57"/>
      <c r="D43" s="83"/>
      <c r="E43" s="84"/>
      <c r="F43" s="84"/>
      <c r="G43" s="84"/>
      <c r="H43" s="84"/>
      <c r="I43" s="84"/>
    </row>
    <row r="44" spans="1:10" x14ac:dyDescent="0.2">
      <c r="A44" s="17"/>
      <c r="B44" s="56"/>
      <c r="C44" s="57"/>
      <c r="D44" s="84"/>
      <c r="E44" s="84"/>
      <c r="F44" s="84"/>
      <c r="G44" s="84"/>
      <c r="H44" s="84"/>
      <c r="I44" s="84"/>
    </row>
    <row r="45" spans="1:10" x14ac:dyDescent="0.2">
      <c r="A45" s="17"/>
      <c r="B45" s="77" t="s">
        <v>52</v>
      </c>
      <c r="C45" s="81"/>
      <c r="D45" s="28"/>
      <c r="E45" s="35"/>
      <c r="F45" s="28"/>
      <c r="G45" s="28"/>
      <c r="H45" s="2"/>
    </row>
    <row r="46" spans="1:10" x14ac:dyDescent="0.2">
      <c r="A46" s="17"/>
      <c r="B46" s="56"/>
      <c r="C46" s="57"/>
      <c r="D46" s="83"/>
      <c r="E46" s="84"/>
      <c r="F46" s="84"/>
      <c r="G46" s="84"/>
      <c r="H46" s="84"/>
      <c r="I46" s="84"/>
    </row>
    <row r="47" spans="1:10" x14ac:dyDescent="0.2">
      <c r="A47" s="17"/>
      <c r="B47" s="56"/>
      <c r="C47" s="57"/>
      <c r="D47" s="84"/>
      <c r="E47" s="84"/>
      <c r="F47" s="84"/>
      <c r="G47" s="84"/>
      <c r="H47" s="84"/>
      <c r="I47" s="84"/>
    </row>
    <row r="48" spans="1:10" x14ac:dyDescent="0.2">
      <c r="A48" s="17"/>
      <c r="B48" s="56" t="s">
        <v>53</v>
      </c>
      <c r="C48" s="60"/>
      <c r="D48" s="84"/>
      <c r="E48" s="84"/>
      <c r="F48" s="84"/>
      <c r="G48" s="84"/>
      <c r="H48" s="84"/>
      <c r="I48" s="84"/>
    </row>
    <row r="49" spans="1:9" x14ac:dyDescent="0.2">
      <c r="A49" s="17"/>
      <c r="B49" s="56"/>
      <c r="C49" s="60"/>
      <c r="D49" s="84"/>
      <c r="E49" s="84"/>
      <c r="F49" s="84"/>
      <c r="G49" s="84"/>
      <c r="H49" s="84"/>
      <c r="I49" s="84"/>
    </row>
    <row r="50" spans="1:9" x14ac:dyDescent="0.2">
      <c r="A50" s="17"/>
      <c r="B50" s="56"/>
      <c r="C50" s="57"/>
      <c r="D50" s="58"/>
      <c r="E50" s="58"/>
      <c r="F50" s="59"/>
      <c r="G50" s="58"/>
      <c r="H50" s="58"/>
    </row>
    <row r="51" spans="1:9" x14ac:dyDescent="0.2">
      <c r="A51" s="17"/>
      <c r="B51" s="56" t="s">
        <v>0</v>
      </c>
      <c r="C51" s="77"/>
      <c r="D51" s="78"/>
      <c r="E51" s="78"/>
      <c r="F51" s="78"/>
      <c r="G51" s="78"/>
      <c r="H51" s="78"/>
    </row>
    <row r="52" spans="1:9" x14ac:dyDescent="0.2">
      <c r="A52" s="17"/>
      <c r="B52" s="17"/>
      <c r="C52" s="79"/>
      <c r="D52" s="80"/>
      <c r="E52" s="80"/>
      <c r="F52" s="80"/>
      <c r="G52" s="80"/>
      <c r="H52" s="80"/>
    </row>
    <row r="53" spans="1:9" x14ac:dyDescent="0.2">
      <c r="A53" s="17"/>
      <c r="B53" s="17"/>
      <c r="C53" s="18"/>
      <c r="D53" s="28"/>
      <c r="E53" s="28"/>
      <c r="F53" s="35"/>
      <c r="G53" s="28"/>
      <c r="H53" s="28"/>
    </row>
    <row r="54" spans="1:9" x14ac:dyDescent="0.2">
      <c r="A54" s="17"/>
      <c r="B54" s="17"/>
      <c r="C54" s="18"/>
      <c r="D54" s="28"/>
      <c r="E54" s="28"/>
      <c r="F54" s="35"/>
      <c r="G54" s="28"/>
      <c r="H54" s="28"/>
    </row>
    <row r="55" spans="1:9" x14ac:dyDescent="0.2">
      <c r="A55" s="17"/>
      <c r="B55" s="17"/>
      <c r="C55" s="18"/>
      <c r="D55" s="28"/>
      <c r="E55" s="28"/>
      <c r="F55" s="35"/>
      <c r="G55" s="28"/>
      <c r="H55" s="28"/>
    </row>
    <row r="56" spans="1:9" x14ac:dyDescent="0.2">
      <c r="A56" s="17"/>
      <c r="B56" s="17"/>
      <c r="C56" s="18"/>
      <c r="D56" s="28"/>
      <c r="E56" s="28"/>
      <c r="F56" s="35"/>
      <c r="G56" s="28"/>
      <c r="H56" s="28"/>
    </row>
    <row r="57" spans="1:9" x14ac:dyDescent="0.2">
      <c r="A57" s="17"/>
      <c r="B57" s="17"/>
      <c r="C57" s="18"/>
      <c r="D57" s="28"/>
      <c r="E57" s="28"/>
      <c r="F57" s="35"/>
      <c r="G57" s="28"/>
      <c r="H57" s="28"/>
    </row>
    <row r="58" spans="1:9" x14ac:dyDescent="0.2">
      <c r="A58" s="17"/>
      <c r="B58" s="17"/>
      <c r="C58" s="18"/>
      <c r="D58" s="28"/>
      <c r="E58" s="28"/>
      <c r="F58" s="35"/>
      <c r="G58" s="28"/>
      <c r="H58" s="28"/>
    </row>
    <row r="59" spans="1:9" x14ac:dyDescent="0.2">
      <c r="A59" s="17"/>
      <c r="B59" s="17"/>
      <c r="C59" s="18"/>
      <c r="D59" s="28"/>
      <c r="E59" s="28"/>
      <c r="F59" s="35"/>
      <c r="G59" s="28"/>
      <c r="H59" s="28"/>
    </row>
    <row r="60" spans="1:9" x14ac:dyDescent="0.2">
      <c r="A60" s="17"/>
      <c r="B60" s="17"/>
      <c r="C60" s="18"/>
      <c r="D60" s="28"/>
      <c r="E60" s="28"/>
      <c r="F60" s="35"/>
      <c r="G60" s="28"/>
      <c r="H60" s="28"/>
    </row>
    <row r="61" spans="1:9" x14ac:dyDescent="0.2">
      <c r="A61" s="17"/>
      <c r="B61" s="17"/>
      <c r="C61" s="18"/>
      <c r="D61" s="28"/>
      <c r="E61" s="28"/>
      <c r="F61" s="35"/>
      <c r="G61" s="28"/>
      <c r="H61" s="28"/>
    </row>
    <row r="62" spans="1:9" x14ac:dyDescent="0.2">
      <c r="A62" s="17"/>
      <c r="B62" s="17"/>
      <c r="C62" s="18"/>
      <c r="D62" s="28"/>
      <c r="E62" s="28"/>
      <c r="F62" s="35"/>
      <c r="G62" s="28"/>
      <c r="H62" s="28"/>
    </row>
    <row r="63" spans="1:9" x14ac:dyDescent="0.2">
      <c r="A63" s="17"/>
      <c r="B63" s="17"/>
      <c r="C63" s="18"/>
      <c r="D63" s="28"/>
      <c r="E63" s="28"/>
      <c r="F63" s="35"/>
      <c r="G63" s="28"/>
      <c r="H63" s="28"/>
    </row>
    <row r="64" spans="1:9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</sheetData>
  <mergeCells count="17">
    <mergeCell ref="C51:H51"/>
    <mergeCell ref="C52:H52"/>
    <mergeCell ref="B42:C42"/>
    <mergeCell ref="D42:H42"/>
    <mergeCell ref="B45:C45"/>
    <mergeCell ref="D43:I44"/>
    <mergeCell ref="D46:I49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5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Русакова Елена</dc:creator>
  <cp:lastModifiedBy>Кузнецова Жанна</cp:lastModifiedBy>
  <cp:lastPrinted>2024-06-19T10:08:05Z</cp:lastPrinted>
  <dcterms:created xsi:type="dcterms:W3CDTF">1998-06-28T10:39:47Z</dcterms:created>
  <dcterms:modified xsi:type="dcterms:W3CDTF">2025-11-06T12:33:38Z</dcterms:modified>
</cp:coreProperties>
</file>